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2DFCF09-7197-4A65-8E78-305D566A2D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6" i="1" l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H16" i="1"/>
  <c r="H20" i="1" s="1"/>
  <c r="G16" i="1"/>
  <c r="G20" i="1"/>
  <c r="G23" i="1" s="1"/>
  <c r="F16" i="1"/>
  <c r="F20" i="1"/>
  <c r="F23" i="1" s="1"/>
  <c r="E16" i="1"/>
  <c r="E20" i="1"/>
  <c r="D17" i="1" l="1"/>
  <c r="E23" i="1"/>
  <c r="I23" i="1" s="1"/>
  <c r="H23" i="1"/>
  <c r="J20" i="1"/>
  <c r="I20" i="1"/>
  <c r="J23" i="1" l="1"/>
</calcChain>
</file>

<file path=xl/sharedStrings.xml><?xml version="1.0" encoding="utf-8"?>
<sst xmlns="http://schemas.openxmlformats.org/spreadsheetml/2006/main" count="78" uniqueCount="47">
  <si>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</si>
  <si>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</si>
  <si>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</si>
  <si>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</si>
  <si>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</si>
  <si>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</si>
  <si>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</si>
  <si>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</si>
  <si>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</si>
  <si>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</si>
  <si>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</si>
  <si>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</si>
  <si>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</si>
  <si>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</si>
  <si>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</si>
  <si>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</si>
  <si>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</si>
  <si>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</si>
  <si>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</si>
  <si>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</si>
  <si>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</si>
  <si>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</si>
  <si>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3.</t>
  </si>
  <si>
    <t>TMP</t>
  </si>
  <si>
    <t>2.</t>
  </si>
  <si>
    <t>1.</t>
  </si>
  <si>
    <t>TMP = Työväen Maila-Pojat  (1932)</t>
  </si>
  <si>
    <t>MESTARUUSSARJA</t>
  </si>
  <si>
    <t>URA SM-SARJASSA</t>
  </si>
  <si>
    <t>L+T</t>
  </si>
  <si>
    <t>7.</t>
  </si>
  <si>
    <t>9.</t>
  </si>
  <si>
    <t>Ottelu</t>
  </si>
  <si>
    <t>Kunnari</t>
  </si>
  <si>
    <t>Anja Laakso os. Niemi</t>
  </si>
  <si>
    <t>6.</t>
  </si>
  <si>
    <t>4.</t>
  </si>
  <si>
    <t>10.</t>
  </si>
  <si>
    <t>23.10.1945</t>
  </si>
  <si>
    <t xml:space="preserve">            Arvo-ottelut ja mitalit</t>
  </si>
  <si>
    <t xml:space="preserve">Lyöty </t>
  </si>
  <si>
    <t xml:space="preserve">Tuotu </t>
  </si>
  <si>
    <t>ENSIMMÄISET RUNKOSARJASSA</t>
  </si>
  <si>
    <t>0-0-0</t>
  </si>
  <si>
    <t>1.  ottelu</t>
  </si>
  <si>
    <t>27.05. 1960  Laaka - TMP  3-34</t>
  </si>
  <si>
    <t xml:space="preserve">  14 v   7 kk   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</si>
</sst>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2" borderId="0" xfId="0" applyFont="1" applyFill="1" applyAlignment="1">
      <alignment horizontal="left"/>
    </xf>
    <xf numFmtId="0" fontId="0" fillId="3" borderId="0" xfId="0" applyFill="1"/>
    <xf numFmtId="0" fontId="0" fillId="2" borderId="0" xfId="0" applyFill="1"/>
    <xf numFmtId="0" fontId="3" fillId="3" borderId="2" xfId="0" applyFont="1" applyFill="1" applyBorder="1"/>
    <xf numFmtId="0" fontId="1" fillId="3" borderId="3" xfId="0" applyFont="1" applyFill="1" applyBorder="1" applyAlignment="1">
      <alignment horizontal="left"/>
    </xf>
    <xf numFmtId="0" fontId="0" fillId="5" borderId="3" xfId="0" applyFill="1" applyBorder="1"/>
    <xf numFmtId="1" fontId="1" fillId="3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1"/>
  <sheetViews>
    <sheetView tabSelected="1" zoomScale="97" zoomScaleNormal="97" workbookViewId="0">
      <selection activeCell="B1" sqref="B1"/>
    </sheetView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10" style="50" customWidth="1"/>
    <col min="5" max="10" width="5.7109375" style="50" customWidth="1"/>
    <col min="11" max="11" width="0.7109375" style="50" customWidth="1"/>
    <col min="12" max="14" width="5.7109375" style="54" customWidth="1"/>
    <col min="15" max="15" width="0.7109375" style="31" customWidth="1"/>
    <col min="16" max="22" width="5.7109375" style="50" customWidth="1"/>
    <col min="23" max="25" width="5.7109375" style="23" customWidth="1"/>
    <col min="26" max="26" width="6.28515625" style="23" customWidth="1"/>
    <col min="27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34</v>
      </c>
      <c r="C1" s="2"/>
      <c r="D1" s="3"/>
      <c r="E1" s="4" t="s">
        <v>38</v>
      </c>
      <c r="F1" s="5"/>
      <c r="G1" s="2"/>
      <c r="H1" s="3"/>
      <c r="I1" s="5"/>
      <c r="J1" s="3"/>
      <c r="K1" s="6"/>
      <c r="L1" s="53"/>
      <c r="M1" s="53"/>
      <c r="N1" s="53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27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20"/>
      <c r="M2" s="13" t="s">
        <v>9</v>
      </c>
      <c r="N2" s="14"/>
      <c r="O2" s="18"/>
      <c r="P2" s="19" t="s">
        <v>10</v>
      </c>
      <c r="Q2" s="13"/>
      <c r="R2" s="13"/>
      <c r="S2" s="13"/>
      <c r="T2" s="20" t="s">
        <v>11</v>
      </c>
      <c r="U2" s="13"/>
      <c r="V2" s="13"/>
      <c r="W2" s="13"/>
      <c r="X2" s="20" t="s">
        <v>39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7</v>
      </c>
      <c r="M3" s="17" t="s">
        <v>8</v>
      </c>
      <c r="N3" s="17" t="s">
        <v>29</v>
      </c>
      <c r="O3" s="22"/>
      <c r="P3" s="17" t="s">
        <v>3</v>
      </c>
      <c r="Q3" s="17" t="s">
        <v>6</v>
      </c>
      <c r="R3" s="14" t="s">
        <v>7</v>
      </c>
      <c r="S3" s="17" t="s">
        <v>8</v>
      </c>
      <c r="T3" s="17" t="s">
        <v>3</v>
      </c>
      <c r="U3" s="17" t="s">
        <v>6</v>
      </c>
      <c r="V3" s="14" t="s">
        <v>7</v>
      </c>
      <c r="W3" s="17" t="s">
        <v>8</v>
      </c>
      <c r="X3" s="17" t="s">
        <v>13</v>
      </c>
      <c r="Y3" s="17" t="s">
        <v>14</v>
      </c>
      <c r="Z3" s="14" t="s">
        <v>21</v>
      </c>
      <c r="AA3" s="14" t="s">
        <v>17</v>
      </c>
      <c r="AB3" s="16" t="s">
        <v>18</v>
      </c>
      <c r="AC3" s="17" t="s">
        <v>19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1962</v>
      </c>
      <c r="C4" s="24" t="s">
        <v>25</v>
      </c>
      <c r="D4" s="56" t="s">
        <v>23</v>
      </c>
      <c r="E4" s="24">
        <v>8</v>
      </c>
      <c r="F4" s="24">
        <v>0</v>
      </c>
      <c r="G4" s="24">
        <v>11</v>
      </c>
      <c r="H4" s="24">
        <v>10</v>
      </c>
      <c r="I4" s="51"/>
      <c r="J4" s="51"/>
      <c r="K4" s="31"/>
      <c r="L4" s="17"/>
      <c r="M4" s="17"/>
      <c r="N4" s="17"/>
      <c r="P4" s="51"/>
      <c r="Q4" s="51"/>
      <c r="R4" s="51"/>
      <c r="S4" s="51"/>
      <c r="T4" s="57"/>
      <c r="U4" s="57"/>
      <c r="V4" s="57"/>
      <c r="W4" s="57"/>
      <c r="X4" s="24"/>
      <c r="Y4" s="24"/>
      <c r="Z4" s="24"/>
      <c r="AA4" s="24">
        <v>1</v>
      </c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1963</v>
      </c>
      <c r="C5" s="24" t="s">
        <v>24</v>
      </c>
      <c r="D5" s="26" t="s">
        <v>23</v>
      </c>
      <c r="E5" s="24">
        <v>10</v>
      </c>
      <c r="F5" s="24">
        <v>1</v>
      </c>
      <c r="G5" s="24">
        <v>21</v>
      </c>
      <c r="H5" s="24">
        <v>27</v>
      </c>
      <c r="I5" s="51"/>
      <c r="J5" s="51"/>
      <c r="K5" s="31"/>
      <c r="L5" s="17" t="s">
        <v>37</v>
      </c>
      <c r="M5" s="17" t="s">
        <v>35</v>
      </c>
      <c r="N5" s="17" t="s">
        <v>31</v>
      </c>
      <c r="P5" s="51"/>
      <c r="Q5" s="51"/>
      <c r="R5" s="51"/>
      <c r="S5" s="51"/>
      <c r="T5" s="57"/>
      <c r="U5" s="57"/>
      <c r="V5" s="57"/>
      <c r="W5" s="57"/>
      <c r="X5" s="24"/>
      <c r="Y5" s="24"/>
      <c r="Z5" s="24"/>
      <c r="AA5" s="24"/>
      <c r="AB5" s="24">
        <v>1</v>
      </c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1964</v>
      </c>
      <c r="C6" s="24" t="s">
        <v>36</v>
      </c>
      <c r="D6" s="26" t="s">
        <v>23</v>
      </c>
      <c r="E6" s="58">
        <v>10</v>
      </c>
      <c r="F6" s="24">
        <v>0</v>
      </c>
      <c r="G6" s="24">
        <v>12</v>
      </c>
      <c r="H6" s="24">
        <v>23</v>
      </c>
      <c r="I6" s="51"/>
      <c r="J6" s="51"/>
      <c r="K6" s="31"/>
      <c r="L6" s="17"/>
      <c r="M6" s="17" t="s">
        <v>30</v>
      </c>
      <c r="N6" s="17"/>
      <c r="P6" s="51"/>
      <c r="Q6" s="51"/>
      <c r="R6" s="51"/>
      <c r="S6" s="51"/>
      <c r="T6" s="57"/>
      <c r="U6" s="57"/>
      <c r="V6" s="57"/>
      <c r="W6" s="57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1965</v>
      </c>
      <c r="C7" s="24" t="s">
        <v>24</v>
      </c>
      <c r="D7" s="26" t="s">
        <v>23</v>
      </c>
      <c r="E7" s="24">
        <v>9</v>
      </c>
      <c r="F7" s="24">
        <v>0</v>
      </c>
      <c r="G7" s="24">
        <v>13</v>
      </c>
      <c r="H7" s="24">
        <v>19</v>
      </c>
      <c r="I7" s="51"/>
      <c r="J7" s="51"/>
      <c r="K7" s="31"/>
      <c r="L7" s="17"/>
      <c r="M7" s="17"/>
      <c r="N7" s="17"/>
      <c r="P7" s="51"/>
      <c r="Q7" s="51"/>
      <c r="R7" s="51"/>
      <c r="S7" s="51"/>
      <c r="T7" s="57"/>
      <c r="U7" s="57"/>
      <c r="V7" s="57"/>
      <c r="W7" s="57"/>
      <c r="X7" s="24"/>
      <c r="Y7" s="24"/>
      <c r="Z7" s="24"/>
      <c r="AA7" s="24"/>
      <c r="AB7" s="24">
        <v>1</v>
      </c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1966</v>
      </c>
      <c r="C8" s="24"/>
      <c r="D8" s="26"/>
      <c r="E8" s="24"/>
      <c r="F8" s="24"/>
      <c r="G8" s="24"/>
      <c r="H8" s="24"/>
      <c r="I8" s="51"/>
      <c r="J8" s="51"/>
      <c r="K8" s="31"/>
      <c r="L8" s="17"/>
      <c r="M8" s="17"/>
      <c r="N8" s="17"/>
      <c r="P8" s="51"/>
      <c r="Q8" s="51"/>
      <c r="R8" s="51"/>
      <c r="S8" s="51"/>
      <c r="T8" s="57"/>
      <c r="U8" s="57"/>
      <c r="V8" s="57"/>
      <c r="W8" s="57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1967</v>
      </c>
      <c r="C9" s="24"/>
      <c r="D9" s="26"/>
      <c r="E9" s="24"/>
      <c r="F9" s="24"/>
      <c r="G9" s="24"/>
      <c r="H9" s="24"/>
      <c r="I9" s="51"/>
      <c r="J9" s="51"/>
      <c r="K9" s="31"/>
      <c r="L9" s="17"/>
      <c r="M9" s="17"/>
      <c r="N9" s="17"/>
      <c r="P9" s="51"/>
      <c r="Q9" s="51"/>
      <c r="R9" s="51"/>
      <c r="S9" s="51"/>
      <c r="T9" s="57"/>
      <c r="U9" s="57"/>
      <c r="V9" s="57"/>
      <c r="W9" s="57"/>
      <c r="X9" s="24"/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1968</v>
      </c>
      <c r="C10" s="24"/>
      <c r="D10" s="26"/>
      <c r="E10" s="24"/>
      <c r="F10" s="24"/>
      <c r="G10" s="24"/>
      <c r="H10" s="24"/>
      <c r="I10" s="51"/>
      <c r="J10" s="51"/>
      <c r="K10" s="31"/>
      <c r="L10" s="17"/>
      <c r="M10" s="17"/>
      <c r="N10" s="17"/>
      <c r="P10" s="51"/>
      <c r="Q10" s="51"/>
      <c r="R10" s="51"/>
      <c r="S10" s="51"/>
      <c r="T10" s="57"/>
      <c r="U10" s="57"/>
      <c r="V10" s="57"/>
      <c r="W10" s="57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1969</v>
      </c>
      <c r="C11" s="24"/>
      <c r="D11" s="26"/>
      <c r="E11" s="24"/>
      <c r="F11" s="24"/>
      <c r="G11" s="24"/>
      <c r="H11" s="24"/>
      <c r="I11" s="51"/>
      <c r="J11" s="51"/>
      <c r="K11" s="31"/>
      <c r="L11" s="17"/>
      <c r="M11" s="17"/>
      <c r="N11" s="17"/>
      <c r="P11" s="51"/>
      <c r="Q11" s="51"/>
      <c r="R11" s="51"/>
      <c r="S11" s="51"/>
      <c r="T11" s="57"/>
      <c r="U11" s="57"/>
      <c r="V11" s="57"/>
      <c r="W11" s="57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1970</v>
      </c>
      <c r="C12" s="24" t="s">
        <v>22</v>
      </c>
      <c r="D12" s="26" t="s">
        <v>23</v>
      </c>
      <c r="E12" s="24">
        <v>8</v>
      </c>
      <c r="F12" s="24">
        <v>0</v>
      </c>
      <c r="G12" s="24">
        <v>10</v>
      </c>
      <c r="H12" s="24">
        <v>4</v>
      </c>
      <c r="I12" s="51"/>
      <c r="J12" s="51"/>
      <c r="K12" s="22"/>
      <c r="L12" s="17"/>
      <c r="M12" s="17"/>
      <c r="N12" s="17"/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>
        <v>1</v>
      </c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24">
        <v>1971</v>
      </c>
      <c r="C13" s="34"/>
      <c r="D13" s="33"/>
      <c r="E13" s="24"/>
      <c r="F13" s="24"/>
      <c r="G13" s="24"/>
      <c r="H13" s="24"/>
      <c r="I13" s="51"/>
      <c r="J13" s="51"/>
      <c r="K13" s="22"/>
      <c r="L13" s="17"/>
      <c r="M13" s="17"/>
      <c r="N13" s="17"/>
      <c r="O13" s="22"/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4">
        <v>1972</v>
      </c>
      <c r="C14" s="34" t="s">
        <v>24</v>
      </c>
      <c r="D14" s="33" t="s">
        <v>23</v>
      </c>
      <c r="E14" s="24">
        <v>10</v>
      </c>
      <c r="F14" s="24">
        <v>0</v>
      </c>
      <c r="G14" s="24">
        <v>7</v>
      </c>
      <c r="H14" s="24">
        <v>11</v>
      </c>
      <c r="I14" s="51"/>
      <c r="J14" s="51"/>
      <c r="K14" s="22"/>
      <c r="L14" s="17"/>
      <c r="M14" s="17"/>
      <c r="N14" s="17"/>
      <c r="O14" s="22"/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/>
      <c r="AB14" s="24">
        <v>1</v>
      </c>
      <c r="AC14" s="24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24">
        <v>1973</v>
      </c>
      <c r="C15" s="34" t="s">
        <v>25</v>
      </c>
      <c r="D15" s="33" t="s">
        <v>23</v>
      </c>
      <c r="E15" s="24">
        <v>10</v>
      </c>
      <c r="F15" s="24">
        <v>0</v>
      </c>
      <c r="G15" s="24">
        <v>11</v>
      </c>
      <c r="H15" s="24">
        <v>23</v>
      </c>
      <c r="I15" s="51"/>
      <c r="J15" s="51"/>
      <c r="K15" s="22"/>
      <c r="L15" s="17"/>
      <c r="M15" s="17" t="s">
        <v>30</v>
      </c>
      <c r="N15" s="17" t="s">
        <v>31</v>
      </c>
      <c r="O15" s="22"/>
      <c r="P15" s="24"/>
      <c r="Q15" s="24"/>
      <c r="R15" s="24"/>
      <c r="S15" s="24"/>
      <c r="T15" s="25"/>
      <c r="U15" s="25"/>
      <c r="V15" s="25"/>
      <c r="W15" s="25"/>
      <c r="X15" s="24"/>
      <c r="Y15" s="24"/>
      <c r="Z15" s="24"/>
      <c r="AA15" s="24">
        <v>1</v>
      </c>
      <c r="AB15" s="24"/>
      <c r="AC15" s="24"/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15" t="s">
        <v>4</v>
      </c>
      <c r="C16" s="16"/>
      <c r="D16" s="14"/>
      <c r="E16" s="17">
        <f>SUM(E4:E15)</f>
        <v>65</v>
      </c>
      <c r="F16" s="17">
        <f>SUM(F4:F15)</f>
        <v>1</v>
      </c>
      <c r="G16" s="17">
        <f>SUM(G4:G15)</f>
        <v>85</v>
      </c>
      <c r="H16" s="17">
        <f>SUM(H4:H15)</f>
        <v>117</v>
      </c>
      <c r="I16" s="17"/>
      <c r="J16" s="17"/>
      <c r="K16" s="27"/>
      <c r="L16" s="17" t="s">
        <v>43</v>
      </c>
      <c r="M16" s="17" t="s">
        <v>43</v>
      </c>
      <c r="N16" s="17" t="s">
        <v>43</v>
      </c>
      <c r="O16" s="22"/>
      <c r="P16" s="17">
        <f>SUM(P4:P15)</f>
        <v>0</v>
      </c>
      <c r="Q16" s="17">
        <f>SUM(Q4:Q15)</f>
        <v>0</v>
      </c>
      <c r="R16" s="17">
        <f>SUM(R4:R15)</f>
        <v>0</v>
      </c>
      <c r="S16" s="17">
        <f>SUM(S4:S15)</f>
        <v>0</v>
      </c>
      <c r="T16" s="17">
        <f>SUM(T4:T15)</f>
        <v>0</v>
      </c>
      <c r="U16" s="17">
        <f>SUM(U4:U15)</f>
        <v>0</v>
      </c>
      <c r="V16" s="17">
        <f>SUM(V4:V15)</f>
        <v>0</v>
      </c>
      <c r="W16" s="17">
        <f>SUM(W4:W15)</f>
        <v>0</v>
      </c>
      <c r="X16" s="17">
        <f t="shared" ref="X16:AC16" si="0">SUM(X4:X15)</f>
        <v>0</v>
      </c>
      <c r="Y16" s="17">
        <f t="shared" si="0"/>
        <v>0</v>
      </c>
      <c r="Z16" s="17">
        <f t="shared" si="0"/>
        <v>0</v>
      </c>
      <c r="AA16" s="17">
        <f t="shared" si="0"/>
        <v>2</v>
      </c>
      <c r="AB16" s="17">
        <f t="shared" si="0"/>
        <v>3</v>
      </c>
      <c r="AC16" s="17">
        <f t="shared" si="0"/>
        <v>1</v>
      </c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26" t="s">
        <v>2</v>
      </c>
      <c r="C17" s="28"/>
      <c r="D17" s="29">
        <f>SUM(F16:H16)*5/3+(E16/3)+(X16*25)+(Y16*25)+(Z16*15)+(AA16*25)+(AB16*20)+(AC16*15)</f>
        <v>485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30"/>
      <c r="AC17" s="1"/>
      <c r="AD17" s="21"/>
      <c r="AE17" s="7"/>
      <c r="AF17" s="7"/>
      <c r="AG17" s="7"/>
      <c r="AH17" s="7"/>
      <c r="AI17" s="7"/>
    </row>
    <row r="18" spans="1:35" s="8" customFormat="1" ht="15" customHeight="1" x14ac:dyDescent="0.25">
      <c r="A18" s="1"/>
      <c r="B18" s="1"/>
      <c r="C18" s="1"/>
      <c r="D18" s="22"/>
      <c r="E18" s="1"/>
      <c r="F18" s="1"/>
      <c r="G18" s="1"/>
      <c r="H18" s="1"/>
      <c r="I18" s="1"/>
      <c r="J18" s="1"/>
      <c r="K18" s="3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21"/>
      <c r="AE18" s="7"/>
      <c r="AF18" s="7"/>
      <c r="AG18" s="7"/>
      <c r="AH18" s="7"/>
      <c r="AI18" s="7"/>
    </row>
    <row r="19" spans="1:35" ht="15" customHeight="1" x14ac:dyDescent="0.25">
      <c r="A19" s="1"/>
      <c r="B19" s="20" t="s">
        <v>28</v>
      </c>
      <c r="C19" s="32"/>
      <c r="D19" s="32"/>
      <c r="E19" s="17" t="s">
        <v>3</v>
      </c>
      <c r="F19" s="17" t="s">
        <v>6</v>
      </c>
      <c r="G19" s="14" t="s">
        <v>7</v>
      </c>
      <c r="H19" s="17" t="s">
        <v>8</v>
      </c>
      <c r="I19" s="17" t="s">
        <v>15</v>
      </c>
      <c r="J19" s="17" t="s">
        <v>16</v>
      </c>
      <c r="K19" s="22"/>
      <c r="L19" s="33" t="s">
        <v>42</v>
      </c>
      <c r="M19" s="11"/>
      <c r="N19" s="11"/>
      <c r="O19" s="55"/>
      <c r="P19" s="55"/>
      <c r="Q19" s="55"/>
      <c r="R19" s="55"/>
      <c r="S19" s="55"/>
      <c r="T19" s="11"/>
      <c r="U19" s="11"/>
      <c r="V19" s="11"/>
      <c r="W19" s="55"/>
      <c r="X19" s="11"/>
      <c r="Y19" s="11"/>
      <c r="Z19" s="11"/>
      <c r="AA19" s="11"/>
      <c r="AB19" s="11"/>
      <c r="AC19" s="35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33" t="s">
        <v>9</v>
      </c>
      <c r="C20" s="11"/>
      <c r="D20" s="35"/>
      <c r="E20" s="24">
        <f>PRODUCT(E16)</f>
        <v>65</v>
      </c>
      <c r="F20" s="24">
        <f>PRODUCT(F16)</f>
        <v>1</v>
      </c>
      <c r="G20" s="24">
        <f>PRODUCT(G16)</f>
        <v>85</v>
      </c>
      <c r="H20" s="24">
        <f>PRODUCT(H16)</f>
        <v>117</v>
      </c>
      <c r="I20" s="36">
        <f>PRODUCT((F20+G20)/E20)</f>
        <v>1.323076923076923</v>
      </c>
      <c r="J20" s="36">
        <f>PRODUCT(H20/E20)</f>
        <v>1.8</v>
      </c>
      <c r="K20" s="22"/>
      <c r="L20" s="59" t="s">
        <v>32</v>
      </c>
      <c r="M20" s="60"/>
      <c r="N20" s="61" t="s">
        <v>45</v>
      </c>
      <c r="O20" s="61"/>
      <c r="P20" s="61"/>
      <c r="Q20" s="61"/>
      <c r="R20" s="61"/>
      <c r="S20" s="61"/>
      <c r="T20" s="61"/>
      <c r="U20" s="62" t="s">
        <v>44</v>
      </c>
      <c r="V20" s="61"/>
      <c r="W20" s="61" t="s">
        <v>46</v>
      </c>
      <c r="X20" s="61"/>
      <c r="Y20" s="62"/>
      <c r="Z20" s="61"/>
      <c r="AA20" s="61"/>
      <c r="AB20" s="61"/>
      <c r="AC20" s="63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37" t="s">
        <v>10</v>
      </c>
      <c r="C21" s="38"/>
      <c r="D21" s="39"/>
      <c r="E21" s="24"/>
      <c r="F21" s="24"/>
      <c r="G21" s="24"/>
      <c r="H21" s="24"/>
      <c r="I21" s="36"/>
      <c r="J21" s="36"/>
      <c r="K21" s="22"/>
      <c r="L21" s="64" t="s">
        <v>40</v>
      </c>
      <c r="M21" s="65"/>
      <c r="N21" s="65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7"/>
      <c r="AC21" s="68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40" t="s">
        <v>11</v>
      </c>
      <c r="C22" s="41"/>
      <c r="D22" s="42"/>
      <c r="E22" s="25"/>
      <c r="F22" s="25"/>
      <c r="G22" s="25"/>
      <c r="H22" s="25"/>
      <c r="I22" s="43"/>
      <c r="J22" s="43"/>
      <c r="K22" s="22"/>
      <c r="L22" s="64" t="s">
        <v>41</v>
      </c>
      <c r="M22" s="65"/>
      <c r="N22" s="65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7"/>
      <c r="AC22" s="68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44" t="s">
        <v>12</v>
      </c>
      <c r="C23" s="45"/>
      <c r="D23" s="46"/>
      <c r="E23" s="17">
        <f>SUM(E20:E22)</f>
        <v>65</v>
      </c>
      <c r="F23" s="17">
        <f>SUM(F20:F22)</f>
        <v>1</v>
      </c>
      <c r="G23" s="17">
        <f>SUM(G20:G22)</f>
        <v>85</v>
      </c>
      <c r="H23" s="17">
        <f>SUM(H20:H22)</f>
        <v>117</v>
      </c>
      <c r="I23" s="47">
        <f>PRODUCT((F23+G23)/E23)</f>
        <v>1.323076923076923</v>
      </c>
      <c r="J23" s="47">
        <f>PRODUCT(H23/E23)</f>
        <v>1.8</v>
      </c>
      <c r="K23" s="22"/>
      <c r="L23" s="69" t="s">
        <v>33</v>
      </c>
      <c r="M23" s="70"/>
      <c r="N23" s="70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2"/>
      <c r="AC23" s="73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30"/>
      <c r="C24" s="30"/>
      <c r="D24" s="30"/>
      <c r="E24" s="30"/>
      <c r="F24" s="30"/>
      <c r="G24" s="30"/>
      <c r="H24" s="30"/>
      <c r="I24" s="30"/>
      <c r="J24" s="30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 t="s">
        <v>20</v>
      </c>
      <c r="C25" s="1"/>
      <c r="D25" s="52" t="s">
        <v>26</v>
      </c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s="48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s="48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s="48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22"/>
      <c r="Y31" s="22"/>
      <c r="Z31" s="22"/>
      <c r="AA31" s="22"/>
      <c r="AB31" s="22"/>
      <c r="AC31" s="22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22"/>
      <c r="Y32" s="22"/>
      <c r="Z32" s="22"/>
      <c r="AA32" s="22"/>
      <c r="AB32" s="22"/>
      <c r="AC32" s="22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22"/>
      <c r="Y33" s="22"/>
      <c r="Z33" s="22"/>
      <c r="AA33" s="22"/>
      <c r="AB33" s="22"/>
      <c r="AC33" s="22"/>
      <c r="AD33" s="7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22"/>
      <c r="L35" s="1"/>
      <c r="M35" s="1"/>
      <c r="N35" s="1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7"/>
      <c r="AE35" s="7"/>
      <c r="AF35" s="7"/>
      <c r="AG35" s="7"/>
      <c r="AH35" s="7"/>
      <c r="AI35" s="7"/>
    </row>
    <row r="36" spans="1:35" s="48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s="48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s="48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s="48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s="48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s="48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21"/>
      <c r="AE41" s="7"/>
      <c r="AF41" s="7"/>
      <c r="AG41" s="7"/>
      <c r="AH41" s="7"/>
      <c r="AI41" s="7"/>
    </row>
    <row r="42" spans="1:35" s="48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21"/>
      <c r="AE42" s="7"/>
      <c r="AF42" s="7"/>
      <c r="AG42" s="7"/>
      <c r="AH42" s="7"/>
      <c r="AI42" s="7"/>
    </row>
    <row r="43" spans="1:35" s="48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21"/>
      <c r="AE43" s="7"/>
      <c r="AF43" s="7"/>
      <c r="AG43" s="7"/>
      <c r="AH43" s="7"/>
      <c r="AI43" s="7"/>
    </row>
    <row r="44" spans="1:35" s="48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21"/>
      <c r="AE44" s="7"/>
      <c r="AF44" s="7"/>
      <c r="AG44" s="7"/>
      <c r="AH44" s="7"/>
      <c r="AI44" s="7"/>
    </row>
    <row r="45" spans="1:35" s="48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21"/>
      <c r="AE45" s="7"/>
      <c r="AF45" s="7"/>
      <c r="AG45" s="7"/>
      <c r="AH45" s="7"/>
      <c r="AI45" s="7"/>
    </row>
    <row r="46" spans="1:35" s="48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21"/>
      <c r="AE46" s="7"/>
      <c r="AF46" s="7"/>
      <c r="AG46" s="7"/>
      <c r="AH46" s="7"/>
      <c r="AI46" s="7"/>
    </row>
    <row r="47" spans="1:35" s="48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21"/>
      <c r="AE47" s="7"/>
      <c r="AF47" s="7"/>
      <c r="AG47" s="7"/>
      <c r="AH47" s="7"/>
      <c r="AI47" s="7"/>
    </row>
    <row r="48" spans="1:35" s="48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21"/>
      <c r="AE48" s="7"/>
      <c r="AF48" s="7"/>
      <c r="AG48" s="7"/>
      <c r="AH48" s="7"/>
      <c r="AI48" s="7"/>
    </row>
    <row r="49" spans="1:35" s="48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21"/>
      <c r="AE49" s="7"/>
      <c r="AF49" s="7"/>
      <c r="AG49" s="7"/>
      <c r="AH49" s="7"/>
      <c r="AI49" s="7"/>
    </row>
    <row r="50" spans="1:35" s="48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22"/>
      <c r="M50" s="22"/>
      <c r="N50" s="22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21"/>
      <c r="AE50" s="7"/>
      <c r="AF50" s="7"/>
      <c r="AG50" s="7"/>
      <c r="AH50" s="7"/>
      <c r="AI50" s="7"/>
    </row>
    <row r="51" spans="1:35" s="48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22"/>
      <c r="M51" s="22"/>
      <c r="N51" s="22"/>
      <c r="O51" s="22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21"/>
      <c r="AE51" s="7"/>
      <c r="AF51" s="7"/>
      <c r="AG51" s="7"/>
      <c r="AH51" s="7"/>
      <c r="AI51" s="7"/>
    </row>
    <row r="52" spans="1:35" s="48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22"/>
      <c r="M52" s="22"/>
      <c r="N52" s="22"/>
      <c r="O52" s="22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21"/>
      <c r="AE52" s="7"/>
      <c r="AF52" s="7"/>
      <c r="AG52" s="7"/>
      <c r="AH52" s="7"/>
      <c r="AI52" s="7"/>
    </row>
    <row r="53" spans="1:35" s="48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22"/>
      <c r="M53" s="22"/>
      <c r="N53" s="22"/>
      <c r="O53" s="22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21"/>
      <c r="AE53" s="7"/>
      <c r="AF53" s="7"/>
      <c r="AG53" s="7"/>
      <c r="AH53" s="7"/>
      <c r="AI53" s="7"/>
    </row>
    <row r="54" spans="1:35" s="48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22"/>
      <c r="M54" s="22"/>
      <c r="N54" s="22"/>
      <c r="O54" s="22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21"/>
      <c r="AE54" s="7"/>
      <c r="AF54" s="7"/>
      <c r="AG54" s="7"/>
      <c r="AH54" s="7"/>
      <c r="AI54" s="7"/>
    </row>
    <row r="55" spans="1:35" s="48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22"/>
      <c r="M55" s="22"/>
      <c r="N55" s="22"/>
      <c r="O55" s="22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21"/>
      <c r="AE55" s="7"/>
      <c r="AF55" s="7"/>
      <c r="AG55" s="7"/>
      <c r="AH55" s="7"/>
      <c r="AI55" s="7"/>
    </row>
    <row r="56" spans="1:35" s="48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22"/>
      <c r="M56" s="22"/>
      <c r="N56" s="22"/>
      <c r="O56" s="22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21"/>
      <c r="AE56" s="7"/>
      <c r="AF56" s="7"/>
      <c r="AG56" s="7"/>
      <c r="AH56" s="7"/>
      <c r="AI56" s="7"/>
    </row>
    <row r="57" spans="1:35" s="48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22"/>
      <c r="M57" s="22"/>
      <c r="N57" s="22"/>
      <c r="O57" s="22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21"/>
      <c r="AE57" s="7"/>
      <c r="AF57" s="7"/>
      <c r="AG57" s="7"/>
      <c r="AH57" s="7"/>
      <c r="AI57" s="7"/>
    </row>
    <row r="58" spans="1:35" s="48" customFormat="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7"/>
      <c r="M58" s="7"/>
      <c r="N58" s="7"/>
      <c r="O58" s="22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21"/>
      <c r="AE58" s="7"/>
      <c r="AF58" s="7"/>
      <c r="AG58" s="7"/>
      <c r="AH58" s="7"/>
      <c r="AI58" s="7"/>
    </row>
    <row r="59" spans="1:35" s="48" customFormat="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7"/>
      <c r="M59" s="7"/>
      <c r="N59" s="7"/>
      <c r="O59" s="22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21"/>
      <c r="AE59" s="7"/>
      <c r="AF59" s="7"/>
      <c r="AG59" s="7"/>
      <c r="AH59" s="7"/>
      <c r="AI59" s="7"/>
    </row>
    <row r="60" spans="1:35" s="48" customFormat="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7"/>
      <c r="M60" s="7"/>
      <c r="N60" s="7"/>
      <c r="O60" s="22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21"/>
      <c r="AE60" s="7"/>
      <c r="AF60" s="7"/>
      <c r="AG60" s="7"/>
      <c r="AH60" s="7"/>
      <c r="AI60" s="7"/>
    </row>
    <row r="61" spans="1:35" s="48" customFormat="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7"/>
      <c r="M61" s="7"/>
      <c r="N61" s="7"/>
      <c r="O61" s="22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21"/>
      <c r="AE61" s="7"/>
      <c r="AF61" s="7"/>
      <c r="AG61" s="7"/>
      <c r="AH61" s="7"/>
      <c r="AI61" s="7"/>
    </row>
    <row r="62" spans="1:35" ht="15" customHeight="1" x14ac:dyDescent="0.25">
      <c r="L62" s="7"/>
      <c r="M62" s="7"/>
      <c r="N62" s="7"/>
      <c r="O62" s="22"/>
    </row>
    <row r="63" spans="1:35" ht="15" customHeight="1" x14ac:dyDescent="0.25">
      <c r="L63" s="7"/>
      <c r="M63" s="7"/>
      <c r="N63" s="7"/>
      <c r="O63" s="22"/>
    </row>
    <row r="64" spans="1:35" ht="15" customHeight="1" x14ac:dyDescent="0.25">
      <c r="L64" s="7"/>
      <c r="M64" s="7"/>
      <c r="N64" s="7"/>
      <c r="O64" s="22"/>
    </row>
    <row r="65" spans="12:15" ht="15" customHeight="1" x14ac:dyDescent="0.25">
      <c r="L65" s="7"/>
      <c r="M65" s="7"/>
      <c r="N65" s="7"/>
      <c r="O65" s="22"/>
    </row>
    <row r="66" spans="12:15" ht="15" customHeight="1" x14ac:dyDescent="0.25">
      <c r="L66" s="7"/>
      <c r="M66" s="7"/>
      <c r="N66" s="7"/>
      <c r="O66" s="22"/>
    </row>
    <row r="67" spans="12:15" ht="15" customHeight="1" x14ac:dyDescent="0.25">
      <c r="L67" s="7"/>
      <c r="M67" s="7"/>
      <c r="N67" s="7"/>
      <c r="O67" s="22"/>
    </row>
    <row r="68" spans="12:15" ht="15" customHeight="1" x14ac:dyDescent="0.25">
      <c r="L68" s="7"/>
      <c r="M68" s="7"/>
      <c r="N68" s="7"/>
      <c r="O68" s="22"/>
    </row>
    <row r="69" spans="12:15" ht="15" customHeight="1" x14ac:dyDescent="0.25">
      <c r="L69" s="7"/>
      <c r="M69" s="7"/>
      <c r="N69" s="7"/>
      <c r="O69" s="22"/>
    </row>
    <row r="70" spans="12:15" ht="15" customHeight="1" x14ac:dyDescent="0.25">
      <c r="L70" s="7"/>
      <c r="M70" s="7"/>
      <c r="N70" s="7"/>
      <c r="O70" s="22"/>
    </row>
    <row r="71" spans="12:15" ht="15" customHeight="1" x14ac:dyDescent="0.25">
      <c r="L71" s="7"/>
      <c r="M71" s="7"/>
      <c r="N71" s="7"/>
      <c r="O71" s="22"/>
    </row>
    <row r="72" spans="12:15" ht="15" customHeight="1" x14ac:dyDescent="0.25">
      <c r="L72" s="7"/>
      <c r="M72" s="7"/>
      <c r="N72" s="7"/>
      <c r="O72" s="22"/>
    </row>
    <row r="73" spans="12:15" ht="15" customHeight="1" x14ac:dyDescent="0.25">
      <c r="L73" s="7"/>
      <c r="M73" s="7"/>
      <c r="N73" s="7"/>
      <c r="O73" s="22"/>
    </row>
    <row r="74" spans="12:15" ht="15" customHeight="1" x14ac:dyDescent="0.25">
      <c r="L74" s="7"/>
      <c r="M74" s="7"/>
      <c r="N74" s="7"/>
      <c r="O74" s="22"/>
    </row>
    <row r="75" spans="12:15" ht="15" customHeight="1" x14ac:dyDescent="0.25">
      <c r="L75" s="7"/>
      <c r="M75" s="7"/>
      <c r="N75" s="7"/>
      <c r="O75" s="22"/>
    </row>
    <row r="76" spans="12:15" ht="15" customHeight="1" x14ac:dyDescent="0.25">
      <c r="L76" s="7"/>
      <c r="M76" s="7"/>
      <c r="N76" s="7"/>
      <c r="O76" s="22"/>
    </row>
    <row r="77" spans="12:15" ht="15" customHeight="1" x14ac:dyDescent="0.25">
      <c r="L77" s="7"/>
      <c r="M77" s="7"/>
      <c r="N77" s="7"/>
      <c r="O77" s="22"/>
    </row>
    <row r="78" spans="12:15" ht="15" customHeight="1" x14ac:dyDescent="0.25">
      <c r="L78" s="7"/>
      <c r="M78" s="7"/>
      <c r="N78" s="7"/>
      <c r="O78" s="22"/>
    </row>
    <row r="79" spans="12:15" ht="15" customHeight="1" x14ac:dyDescent="0.25">
      <c r="L79" s="7"/>
      <c r="M79" s="7"/>
      <c r="N79" s="7"/>
      <c r="O79" s="22"/>
    </row>
    <row r="80" spans="12:15" ht="15" customHeight="1" x14ac:dyDescent="0.25">
      <c r="L80" s="7"/>
      <c r="M80" s="7"/>
      <c r="N80" s="7"/>
      <c r="O80" s="22"/>
    </row>
    <row r="81" spans="12:15" ht="15" customHeight="1" x14ac:dyDescent="0.25">
      <c r="L81" s="7"/>
      <c r="M81" s="7"/>
      <c r="N81" s="7"/>
      <c r="O81" s="22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  <row r="84" spans="12:15" ht="15" customHeight="1" x14ac:dyDescent="0.25">
      <c r="L84" s="7"/>
      <c r="M84" s="7"/>
      <c r="N84" s="7"/>
      <c r="O84" s="22"/>
    </row>
    <row r="85" spans="12:15" ht="15" customHeight="1" x14ac:dyDescent="0.25">
      <c r="L85" s="7"/>
      <c r="M85" s="7"/>
      <c r="N85" s="7"/>
      <c r="O85" s="22"/>
    </row>
    <row r="86" spans="12:15" ht="15" customHeight="1" x14ac:dyDescent="0.25">
      <c r="L86" s="7"/>
      <c r="M86" s="7"/>
      <c r="N86" s="7"/>
      <c r="O86" s="22"/>
    </row>
    <row r="87" spans="12:15" ht="15" customHeight="1" x14ac:dyDescent="0.25">
      <c r="L87" s="7"/>
      <c r="M87" s="7"/>
      <c r="N87" s="7"/>
      <c r="O87" s="22"/>
    </row>
    <row r="88" spans="12:15" ht="15" customHeight="1" x14ac:dyDescent="0.25">
      <c r="L88" s="7"/>
      <c r="M88" s="7"/>
      <c r="N88" s="7"/>
    </row>
    <row r="89" spans="12:15" ht="15" customHeight="1" x14ac:dyDescent="0.25">
      <c r="L89" s="7"/>
      <c r="M89" s="7"/>
      <c r="N89" s="7"/>
    </row>
    <row r="90" spans="12:15" ht="15" customHeight="1" x14ac:dyDescent="0.25">
      <c r="L90" s="7"/>
      <c r="M90" s="7"/>
      <c r="N90" s="7"/>
      <c r="O90" s="22"/>
    </row>
    <row r="91" spans="12:15" ht="15" customHeight="1" x14ac:dyDescent="0.25">
      <c r="L91" s="7"/>
      <c r="M91" s="7"/>
      <c r="N91" s="7"/>
      <c r="O91" s="22"/>
    </row>
  </sheetData>
  <sortState xmlns:xlrd2="http://schemas.microsoft.com/office/spreadsheetml/2017/richdata2" ref="B4:AC13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2024-12-10T15:24:41Z</dcterms:modified>
</cp:coreProperties>
</file>